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foSystems\2. Trade and Marketing Statistics\1. STATISTICS PRODUCTION\9. Annual Reports\Annual Report 2021\"/>
    </mc:Choice>
  </mc:AlternateContent>
  <bookViews>
    <workbookView xWindow="0" yWindow="0" windowWidth="21600" windowHeight="9732"/>
  </bookViews>
  <sheets>
    <sheet name="AR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2" i="1"/>
  <c r="B20" i="1"/>
  <c r="B19" i="1"/>
  <c r="B16" i="1"/>
  <c r="B15" i="1"/>
  <c r="B14" i="1"/>
  <c r="B11" i="1"/>
  <c r="B10" i="1"/>
  <c r="B9" i="1"/>
  <c r="B8" i="1"/>
  <c r="B7" i="1"/>
  <c r="B6" i="1"/>
  <c r="B5" i="1"/>
  <c r="B4" i="1"/>
  <c r="B2" i="1"/>
</calcChain>
</file>

<file path=xl/sharedStrings.xml><?xml version="1.0" encoding="utf-8"?>
<sst xmlns="http://schemas.openxmlformats.org/spreadsheetml/2006/main" count="4" uniqueCount="4">
  <si>
    <t>Year</t>
  </si>
  <si>
    <t>Beef Producer Carcass Prices(N$/kg)</t>
  </si>
  <si>
    <t>*Beef carcass prices are simple all-grade averages</t>
  </si>
  <si>
    <t>*Blank spaces indicate that no data was available that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</si>
</sst>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4" fontId="0" fillId="0" borderId="3" xfId="1" applyFont="1" applyBorder="1"/>
    <xf numFmtId="0" fontId="2" fillId="0" borderId="4" xfId="0" applyFont="1" applyBorder="1" applyAlignment="1">
      <alignment horizontal="center"/>
    </xf>
    <xf numFmtId="164" fontId="0" fillId="0" borderId="4" xfId="1" applyFont="1" applyBorder="1"/>
    <xf numFmtId="0" fontId="2" fillId="0" borderId="6" xfId="0" applyFont="1" applyBorder="1" applyAlignment="1">
      <alignment horizontal="center"/>
    </xf>
    <xf numFmtId="164" fontId="0" fillId="0" borderId="6" xfId="1" applyFont="1" applyBorder="1"/>
    <xf numFmtId="0" fontId="2" fillId="3" borderId="5" xfId="0" applyFont="1" applyFill="1" applyBorder="1" applyAlignment="1">
      <alignment horizontal="center"/>
    </xf>
    <xf numFmtId="164" fontId="2" fillId="3" borderId="5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abSelected="1" topLeftCell="A40" workbookViewId="0">
      <selection activeCell="G49" sqref="G49"/>
    </sheetView>
  </sheetViews>
  <sheetFormatPr defaultRowHeight="14.4" x14ac:dyDescent="0.3"/>
  <cols>
    <col min="2" max="2" width="17.109375" customWidth="1"/>
    <col min="3" max="3" width="11.5546875" bestFit="1" customWidth="1"/>
  </cols>
  <sheetData>
    <row r="1" spans="1:2" ht="43.8" thickBot="1" x14ac:dyDescent="0.35">
      <c r="A1" s="1" t="s">
        <v>0</v>
      </c>
      <c r="B1" s="2" t="s">
        <v>1</v>
      </c>
    </row>
    <row r="2" spans="1:2" x14ac:dyDescent="0.3">
      <c r="A2" s="3">
        <v>1968</v>
      </c>
      <c r="B2" s="4">
        <f>32.77/100</f>
        <v>0.32770000000000005</v>
      </c>
    </row>
    <row r="3" spans="1:2" x14ac:dyDescent="0.3">
      <c r="A3" s="5">
        <v>1969</v>
      </c>
      <c r="B3" s="6"/>
    </row>
    <row r="4" spans="1:2" x14ac:dyDescent="0.3">
      <c r="A4" s="5">
        <v>1970</v>
      </c>
      <c r="B4" s="6">
        <f>36.63/100</f>
        <v>0.36630000000000001</v>
      </c>
    </row>
    <row r="5" spans="1:2" x14ac:dyDescent="0.3">
      <c r="A5" s="5">
        <v>1971</v>
      </c>
      <c r="B5" s="6">
        <f>39.1/100</f>
        <v>0.39100000000000001</v>
      </c>
    </row>
    <row r="6" spans="1:2" x14ac:dyDescent="0.3">
      <c r="A6" s="5">
        <v>1972</v>
      </c>
      <c r="B6" s="6">
        <f>39.4/100</f>
        <v>0.39399999999999996</v>
      </c>
    </row>
    <row r="7" spans="1:2" x14ac:dyDescent="0.3">
      <c r="A7" s="5">
        <v>1973</v>
      </c>
      <c r="B7" s="6">
        <f>53.41/100</f>
        <v>0.53410000000000002</v>
      </c>
    </row>
    <row r="8" spans="1:2" x14ac:dyDescent="0.3">
      <c r="A8" s="5">
        <v>1974</v>
      </c>
      <c r="B8" s="6">
        <f>64.08/100</f>
        <v>0.64080000000000004</v>
      </c>
    </row>
    <row r="9" spans="1:2" x14ac:dyDescent="0.3">
      <c r="A9" s="5">
        <v>1975</v>
      </c>
      <c r="B9" s="6">
        <f>72.25/100</f>
        <v>0.72250000000000003</v>
      </c>
    </row>
    <row r="10" spans="1:2" x14ac:dyDescent="0.3">
      <c r="A10" s="5">
        <v>1976</v>
      </c>
      <c r="B10" s="6">
        <f>82.25/100</f>
        <v>0.82250000000000001</v>
      </c>
    </row>
    <row r="11" spans="1:2" x14ac:dyDescent="0.3">
      <c r="A11" s="5">
        <v>1977</v>
      </c>
      <c r="B11" s="6">
        <f>91.142/100</f>
        <v>0.91142000000000001</v>
      </c>
    </row>
    <row r="12" spans="1:2" x14ac:dyDescent="0.3">
      <c r="A12" s="5">
        <v>1978</v>
      </c>
      <c r="B12" s="6"/>
    </row>
    <row r="13" spans="1:2" x14ac:dyDescent="0.3">
      <c r="A13" s="5">
        <v>1979</v>
      </c>
      <c r="B13" s="6"/>
    </row>
    <row r="14" spans="1:2" x14ac:dyDescent="0.3">
      <c r="A14" s="5">
        <v>1980</v>
      </c>
      <c r="B14" s="6">
        <f>145.7/100</f>
        <v>1.4569999999999999</v>
      </c>
    </row>
    <row r="15" spans="1:2" x14ac:dyDescent="0.3">
      <c r="A15" s="5">
        <v>1981</v>
      </c>
      <c r="B15" s="6">
        <f>207.1/100</f>
        <v>2.0709999999999997</v>
      </c>
    </row>
    <row r="16" spans="1:2" x14ac:dyDescent="0.3">
      <c r="A16" s="5">
        <v>1982</v>
      </c>
      <c r="B16" s="6">
        <f>172/100</f>
        <v>1.72</v>
      </c>
    </row>
    <row r="17" spans="1:2" x14ac:dyDescent="0.3">
      <c r="A17" s="5">
        <v>1983</v>
      </c>
      <c r="B17" s="6"/>
    </row>
    <row r="18" spans="1:2" x14ac:dyDescent="0.3">
      <c r="A18" s="5">
        <v>1984</v>
      </c>
      <c r="B18" s="6"/>
    </row>
    <row r="19" spans="1:2" x14ac:dyDescent="0.3">
      <c r="A19" s="5">
        <v>1985</v>
      </c>
      <c r="B19" s="6">
        <f>208.6/100</f>
        <v>2.0859999999999999</v>
      </c>
    </row>
    <row r="20" spans="1:2" x14ac:dyDescent="0.3">
      <c r="A20" s="5">
        <v>1986</v>
      </c>
      <c r="B20" s="6">
        <f>251.7/100</f>
        <v>2.5169999999999999</v>
      </c>
    </row>
    <row r="21" spans="1:2" x14ac:dyDescent="0.3">
      <c r="A21" s="5">
        <v>1987</v>
      </c>
      <c r="B21" s="6"/>
    </row>
    <row r="22" spans="1:2" x14ac:dyDescent="0.3">
      <c r="A22" s="5">
        <v>1988</v>
      </c>
      <c r="B22" s="6">
        <f>452/100</f>
        <v>4.5199999999999996</v>
      </c>
    </row>
    <row r="23" spans="1:2" x14ac:dyDescent="0.3">
      <c r="A23" s="5">
        <v>1989</v>
      </c>
      <c r="B23" s="6">
        <v>4.45</v>
      </c>
    </row>
    <row r="24" spans="1:2" x14ac:dyDescent="0.3">
      <c r="A24" s="5">
        <v>1990</v>
      </c>
      <c r="B24" s="6">
        <v>4.54</v>
      </c>
    </row>
    <row r="25" spans="1:2" x14ac:dyDescent="0.3">
      <c r="A25" s="5">
        <v>1991</v>
      </c>
      <c r="B25" s="6"/>
    </row>
    <row r="26" spans="1:2" x14ac:dyDescent="0.3">
      <c r="A26" s="5">
        <v>1992</v>
      </c>
      <c r="B26" s="6">
        <f>510.9/100</f>
        <v>5.109</v>
      </c>
    </row>
    <row r="27" spans="1:2" x14ac:dyDescent="0.3">
      <c r="A27" s="5">
        <v>1993</v>
      </c>
      <c r="B27" s="6">
        <f>532.6/100</f>
        <v>5.3260000000000005</v>
      </c>
    </row>
    <row r="28" spans="1:2" x14ac:dyDescent="0.3">
      <c r="A28" s="5">
        <v>1994</v>
      </c>
      <c r="B28" s="6">
        <f>741.2/100</f>
        <v>7.4120000000000008</v>
      </c>
    </row>
    <row r="29" spans="1:2" x14ac:dyDescent="0.3">
      <c r="A29" s="5">
        <v>1995</v>
      </c>
      <c r="B29" s="6">
        <v>7.32</v>
      </c>
    </row>
    <row r="30" spans="1:2" x14ac:dyDescent="0.3">
      <c r="A30" s="5">
        <v>1996</v>
      </c>
      <c r="B30" s="6">
        <v>7.24</v>
      </c>
    </row>
    <row r="31" spans="1:2" x14ac:dyDescent="0.3">
      <c r="A31" s="5">
        <v>1997</v>
      </c>
      <c r="B31" s="6">
        <v>8.11</v>
      </c>
    </row>
    <row r="32" spans="1:2" x14ac:dyDescent="0.3">
      <c r="A32" s="5">
        <v>1998</v>
      </c>
      <c r="B32" s="6">
        <v>8.1300000000000008</v>
      </c>
    </row>
    <row r="33" spans="1:2" x14ac:dyDescent="0.3">
      <c r="A33" s="5">
        <v>1999</v>
      </c>
      <c r="B33" s="6">
        <v>8.3000000000000007</v>
      </c>
    </row>
    <row r="34" spans="1:2" x14ac:dyDescent="0.3">
      <c r="A34" s="5">
        <v>2000</v>
      </c>
      <c r="B34" s="6">
        <v>9.06</v>
      </c>
    </row>
    <row r="35" spans="1:2" x14ac:dyDescent="0.3">
      <c r="A35" s="5">
        <v>2001</v>
      </c>
      <c r="B35" s="6">
        <v>9.86</v>
      </c>
    </row>
    <row r="36" spans="1:2" x14ac:dyDescent="0.3">
      <c r="A36" s="5">
        <v>2002</v>
      </c>
      <c r="B36" s="6">
        <v>12.92</v>
      </c>
    </row>
    <row r="37" spans="1:2" x14ac:dyDescent="0.3">
      <c r="A37" s="5">
        <v>2003</v>
      </c>
      <c r="B37" s="6">
        <v>11.3</v>
      </c>
    </row>
    <row r="38" spans="1:2" x14ac:dyDescent="0.3">
      <c r="A38" s="5">
        <v>2004</v>
      </c>
      <c r="B38" s="6">
        <v>11.46</v>
      </c>
    </row>
    <row r="39" spans="1:2" x14ac:dyDescent="0.3">
      <c r="A39" s="5">
        <v>2005</v>
      </c>
      <c r="B39" s="6">
        <v>12.3</v>
      </c>
    </row>
    <row r="40" spans="1:2" x14ac:dyDescent="0.3">
      <c r="A40" s="5">
        <v>2006</v>
      </c>
      <c r="B40" s="6">
        <v>16.21</v>
      </c>
    </row>
    <row r="41" spans="1:2" x14ac:dyDescent="0.3">
      <c r="A41" s="5">
        <v>2007</v>
      </c>
      <c r="B41" s="6">
        <v>17.11</v>
      </c>
    </row>
    <row r="42" spans="1:2" x14ac:dyDescent="0.3">
      <c r="A42" s="5">
        <v>2008</v>
      </c>
      <c r="B42" s="6">
        <v>21.79</v>
      </c>
    </row>
    <row r="43" spans="1:2" x14ac:dyDescent="0.3">
      <c r="A43" s="5">
        <v>2009</v>
      </c>
      <c r="B43" s="6">
        <v>20.41</v>
      </c>
    </row>
    <row r="44" spans="1:2" x14ac:dyDescent="0.3">
      <c r="A44" s="5">
        <v>2010</v>
      </c>
      <c r="B44" s="6">
        <v>18.7</v>
      </c>
    </row>
    <row r="45" spans="1:2" x14ac:dyDescent="0.3">
      <c r="A45" s="5">
        <v>2011</v>
      </c>
      <c r="B45" s="6">
        <v>23.54</v>
      </c>
    </row>
    <row r="46" spans="1:2" x14ac:dyDescent="0.3">
      <c r="A46" s="5">
        <v>2012</v>
      </c>
      <c r="B46" s="6">
        <v>22.9</v>
      </c>
    </row>
    <row r="47" spans="1:2" x14ac:dyDescent="0.3">
      <c r="A47" s="5">
        <v>2013</v>
      </c>
      <c r="B47" s="6">
        <v>25.35</v>
      </c>
    </row>
    <row r="48" spans="1:2" x14ac:dyDescent="0.3">
      <c r="A48" s="5">
        <v>2014</v>
      </c>
      <c r="B48" s="6">
        <v>28.08</v>
      </c>
    </row>
    <row r="49" spans="1:2" x14ac:dyDescent="0.3">
      <c r="A49" s="5">
        <v>2015</v>
      </c>
      <c r="B49" s="6">
        <v>25.68</v>
      </c>
    </row>
    <row r="50" spans="1:2" x14ac:dyDescent="0.3">
      <c r="A50" s="5">
        <v>2016</v>
      </c>
      <c r="B50" s="6">
        <v>28.57</v>
      </c>
    </row>
    <row r="51" spans="1:2" x14ac:dyDescent="0.3">
      <c r="A51" s="5">
        <v>2017</v>
      </c>
      <c r="B51" s="6">
        <v>35.64</v>
      </c>
    </row>
    <row r="52" spans="1:2" x14ac:dyDescent="0.3">
      <c r="A52" s="5">
        <v>2018</v>
      </c>
      <c r="B52" s="6">
        <v>40.93</v>
      </c>
    </row>
    <row r="53" spans="1:2" x14ac:dyDescent="0.3">
      <c r="A53" s="5">
        <v>2019</v>
      </c>
      <c r="B53" s="6">
        <v>43.05</v>
      </c>
    </row>
    <row r="54" spans="1:2" x14ac:dyDescent="0.3">
      <c r="A54" s="7">
        <v>2020</v>
      </c>
      <c r="B54" s="8">
        <v>43.36</v>
      </c>
    </row>
    <row r="55" spans="1:2" ht="15" thickBot="1" x14ac:dyDescent="0.35">
      <c r="A55" s="9">
        <v>2021</v>
      </c>
      <c r="B55" s="10">
        <v>52.52</v>
      </c>
    </row>
    <row r="57" spans="1:2" x14ac:dyDescent="0.3">
      <c r="A57" t="s">
        <v>2</v>
      </c>
    </row>
    <row r="58" spans="1:2" x14ac:dyDescent="0.3">
      <c r="A58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ChiefIMS</dc:creator>
  <cp:lastModifiedBy>InfoAssistant</cp:lastModifiedBy>
  <dcterms:created xsi:type="dcterms:W3CDTF">2021-12-01T07:42:08Z</dcterms:created>
  <dcterms:modified xsi:type="dcterms:W3CDTF">2022-07-22T11:35:04Z</dcterms:modified>
</cp:coreProperties>
</file>